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0" windowHeight="11160" tabRatio="917"/>
  </bookViews>
  <sheets>
    <sheet name="ГОБМП" sheetId="3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31" l="1"/>
  <c r="G48" i="31"/>
  <c r="G49" i="31"/>
  <c r="G50" i="31"/>
  <c r="G51" i="31"/>
  <c r="G52" i="31"/>
  <c r="G53" i="31"/>
  <c r="G47" i="31"/>
  <c r="G8" i="31"/>
  <c r="G9" i="31"/>
  <c r="G10" i="31"/>
  <c r="G11" i="31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26" i="31"/>
  <c r="G27" i="31"/>
  <c r="G28" i="31"/>
  <c r="G29" i="31"/>
  <c r="G30" i="31"/>
  <c r="G31" i="31"/>
  <c r="G32" i="31"/>
  <c r="G33" i="31"/>
  <c r="G34" i="31"/>
  <c r="G35" i="31"/>
  <c r="G36" i="31"/>
  <c r="G37" i="31"/>
  <c r="G38" i="31"/>
  <c r="G39" i="31"/>
  <c r="G40" i="31"/>
  <c r="G41" i="31"/>
  <c r="G7" i="31"/>
  <c r="G59" i="31" l="1"/>
  <c r="G58" i="31"/>
  <c r="G54" i="31" l="1"/>
  <c r="G60" i="31"/>
  <c r="G42" i="31"/>
</calcChain>
</file>

<file path=xl/sharedStrings.xml><?xml version="1.0" encoding="utf-8"?>
<sst xmlns="http://schemas.openxmlformats.org/spreadsheetml/2006/main" count="160" uniqueCount="113">
  <si>
    <t>Цена</t>
  </si>
  <si>
    <t>Сумма</t>
  </si>
  <si>
    <t>Характеристика</t>
  </si>
  <si>
    <t>Кол-во</t>
  </si>
  <si>
    <t>шт</t>
  </si>
  <si>
    <t>набор</t>
  </si>
  <si>
    <t>м</t>
  </si>
  <si>
    <t>Лек.форма</t>
  </si>
  <si>
    <t>Ед.изм.</t>
  </si>
  <si>
    <t>табл</t>
  </si>
  <si>
    <t>амп</t>
  </si>
  <si>
    <t>Дексаметазон</t>
  </si>
  <si>
    <t>фл</t>
  </si>
  <si>
    <t>Пентоксифиллин</t>
  </si>
  <si>
    <t>раствор для инъекций 2%, 5 мл</t>
  </si>
  <si>
    <t>Ацетилцистеин</t>
  </si>
  <si>
    <t>таблетки шипучие 600 мг</t>
  </si>
  <si>
    <t>раствор для приема внутрьи ингаляций 7,5 мг/мл во флаконе 40 мл</t>
  </si>
  <si>
    <t>хлоргекседина биоглюконат 0,05%  100 мл</t>
  </si>
  <si>
    <t>уп</t>
  </si>
  <si>
    <t>Марля медицинская</t>
  </si>
  <si>
    <t>Тест-полоски для пробы Ширмера</t>
  </si>
  <si>
    <t>для фиксации</t>
  </si>
  <si>
    <t>Краска для тонометрии по Маклакову</t>
  </si>
  <si>
    <t>Глянцевая рулонная термобумага высокого разрешения 110-S</t>
  </si>
  <si>
    <t>Емкость-контейнер ЕДПО-1-01</t>
  </si>
  <si>
    <t>Векоподьемник</t>
  </si>
  <si>
    <t>Ножницы микрохирургические</t>
  </si>
  <si>
    <t>Копье хирургическое</t>
  </si>
  <si>
    <t>Маски для небулайзера Омрон</t>
  </si>
  <si>
    <t>Напальчник</t>
  </si>
  <si>
    <t>Банки полимерные для взятия пробы биоматериала одноразовые</t>
  </si>
  <si>
    <t>Презервативы для ректовагинального датчика аппарата УЗИ</t>
  </si>
  <si>
    <t>Ланцеты</t>
  </si>
  <si>
    <t>Наконечники2-10мкл</t>
  </si>
  <si>
    <t>Наконечники2-200мкл желтые</t>
  </si>
  <si>
    <t>Наконечники на 1000мкл</t>
  </si>
  <si>
    <t>Дозатор  пипеточный -2-20</t>
  </si>
  <si>
    <t>Дозатор пипеточный 5-50</t>
  </si>
  <si>
    <t>Дозатор пипеточный 10-100</t>
  </si>
  <si>
    <t>Дозатор пипеточный 20-200</t>
  </si>
  <si>
    <t>Дозатор пипеточный 10-1000</t>
  </si>
  <si>
    <t>Дозатор пипеточный 500-5000</t>
  </si>
  <si>
    <t>№ лота</t>
  </si>
  <si>
    <t xml:space="preserve">Амброксол 150 </t>
  </si>
  <si>
    <t>Хлоргекседина биоглюконат</t>
  </si>
  <si>
    <t>Итого:</t>
  </si>
  <si>
    <t>Лейкопластырь для фиксации</t>
  </si>
  <si>
    <t>бумага для видеопринтеров совместимая 110мм*20м</t>
  </si>
  <si>
    <t>для дезинфекции и предстерилизационной обработки мединструментария, полимерный, рабочий обьем 1литр</t>
  </si>
  <si>
    <t>диагностическое оборудование поднятие век</t>
  </si>
  <si>
    <t xml:space="preserve">инструмент для оперативного вмешательства, для удаления инородного тела глаза </t>
  </si>
  <si>
    <t>рул</t>
  </si>
  <si>
    <t>дозатор  пипеточный -2-20</t>
  </si>
  <si>
    <t>дозатор пипеточный 5-50</t>
  </si>
  <si>
    <t>дозатор пипеточный 10-100</t>
  </si>
  <si>
    <t>дозатор пипеточный 20-200</t>
  </si>
  <si>
    <t>дозатор пипеточный 10-1000</t>
  </si>
  <si>
    <t>дозатор пипеточный 500-5000</t>
  </si>
  <si>
    <t>Лейкопластырь 3*300см</t>
  </si>
  <si>
    <t>(для обеззараживания инструментов) 5,0л</t>
  </si>
  <si>
    <t>шина Крамера для ноги:
предназначена для фиксации нижней конечности, тазобедренного, коленного, голеностопного сустава с костями бедра и голени. Размер: для ноги 10 см х 120см. Шина Крамера для руки:
предназначена для фиксации плечевой, локтевой, лучезапястного сустава соответственно с костями плеча и предплечья. Размер: для руки 8 см х 80см.</t>
  </si>
  <si>
    <t>Загубник для небулайзера Omron</t>
  </si>
  <si>
    <t>из натурального лактекса, без смазки, без накопителя, гладкие, цилиндрические, прозрачные</t>
  </si>
  <si>
    <t>Наименование товара МНН</t>
  </si>
  <si>
    <t>Наименование товара</t>
  </si>
  <si>
    <t>Шина Крамера один набор шина для верхней конечности                                            -шина для нижней конечности</t>
  </si>
  <si>
    <t>наконечники на 1000мкл, упаковка 1000 шт</t>
  </si>
  <si>
    <t>наконечники 2-200мкл желтые, упаковка 1000 шт</t>
  </si>
  <si>
    <t>наконечники 2-10мкл, уп 1000 шт</t>
  </si>
  <si>
    <t>Емкость-контейнер ЕДПО-5-01</t>
  </si>
  <si>
    <t>набор пластырей сильной фиксации телесный, 20 шт в упаковке, размер: 6х10</t>
  </si>
  <si>
    <t>диагностическое средство для определения количества слезной жидкости, упаковка 100 шт</t>
  </si>
  <si>
    <t>Название</t>
  </si>
  <si>
    <t xml:space="preserve">Техническая характеристика </t>
  </si>
  <si>
    <t>Ед.изм</t>
  </si>
  <si>
    <t xml:space="preserve">офтальмологические </t>
  </si>
  <si>
    <t>Емкость (канистра) 20 л</t>
  </si>
  <si>
    <t xml:space="preserve">Крафт-пакеты комбинированые </t>
  </si>
  <si>
    <t>ПКС 130*250 мм, 100 шт в упаковке</t>
  </si>
  <si>
    <t>Тест для науржного контроля работы автоклава</t>
  </si>
  <si>
    <t>на спирометр Сприо С-100, размер 8*30*12 (чистая)</t>
  </si>
  <si>
    <t>Бумага на спирограф</t>
  </si>
  <si>
    <t>Пинцет</t>
  </si>
  <si>
    <t>хирургический инструмент, многоразовый, длина инструмента 20-25 см</t>
  </si>
  <si>
    <t>Зеркало гортанное с ручкой 22 мм</t>
  </si>
  <si>
    <t>материал медиицнская сталь, 22 мм</t>
  </si>
  <si>
    <t>Скальпель многоразовый</t>
  </si>
  <si>
    <t xml:space="preserve">Цена </t>
  </si>
  <si>
    <t>Accu-Chek Softclix lancets ,200/ Ланцеты "Акку-Чек® Софтликс" (Accu-Chek® Softclix), 200 шт.</t>
  </si>
  <si>
    <t>Вазелин</t>
  </si>
  <si>
    <t>мазь для лица и тела, в тубе, 45 мл</t>
  </si>
  <si>
    <t>Приложени к объявлению</t>
  </si>
  <si>
    <t>размер М, из натурального латекса</t>
  </si>
  <si>
    <t>маска взрослая из ПВХ для небулайзеров С28, С28Р, С29, С30, С24/С801KD, С20/С802, С900, С21/С803, MicroAir U22, MicroAir U100</t>
  </si>
  <si>
    <t>загубник для С28, С28Р, С29, С30, С24/С801KD, С20/С802, С900, С21/С803</t>
  </si>
  <si>
    <t>контейнер лабораторный д/взятия проб, 120мл с завинч.крыш., стер.,инд.уп.,п/п</t>
  </si>
  <si>
    <t>набор из нержавеющей медицинской стали. В набор входят: 1*2215 (ручка скальпеля) и 5*2216 (лезвия скальпеля)</t>
  </si>
  <si>
    <t>ПКС 100*200 мм, 100 шт в упаковке</t>
  </si>
  <si>
    <t>бумажный тест, бумажная самоклеящаяся лента. Количество в упаковке 500 шт тестов, срок годности 2 года</t>
  </si>
  <si>
    <t>Лекарственные препараты</t>
  </si>
  <si>
    <t>капли глазные 1мг/мл, 10 мл, №1</t>
  </si>
  <si>
    <t>Фенолфталеин краситель 1% 10 мл</t>
  </si>
  <si>
    <t>диагностическое средство, состав: колларгол-3гр, дистиллированная вода-30капель, глицерин - 30капель, во флаконе - 10 мл</t>
  </si>
  <si>
    <t>1% во флаконе - 10 мл</t>
  </si>
  <si>
    <t>(плотность 30) ширина 90см медицинская отбеленная, длина 300 м</t>
  </si>
  <si>
    <t>для приготовления растворов, проявителя и фиксажа, пластикова канистра объемом 20 л.</t>
  </si>
  <si>
    <t xml:space="preserve">Пакет для хранения рентген-пленки из плотной бумаги 42*30 </t>
  </si>
  <si>
    <t>из плотной бумаги размер: 42*30</t>
  </si>
  <si>
    <t>гель 5 %, №1</t>
  </si>
  <si>
    <t xml:space="preserve">Диклофенак 5% </t>
  </si>
  <si>
    <t>ВСЕГО:</t>
  </si>
  <si>
    <t>ГОБМП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</si>
</sst>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/>
  </cellStyleXfs>
  <cellXfs count="50">
    <xf numFmtId="0" fontId="0" fillId="0" borderId="0" xfId="0"/>
    <xf numFmtId="0" fontId="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1" applyFont="1" applyFill="1" applyBorder="1" applyAlignment="1" applyProtection="1">
      <alignment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 applyProtection="1">
      <alignment horizontal="center" vertical="center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 applyProtection="1">
      <alignment horizontal="left" vertical="center" wrapText="1"/>
    </xf>
    <xf numFmtId="9" fontId="6" fillId="2" borderId="2" xfId="1" applyNumberFormat="1" applyFont="1" applyFill="1" applyBorder="1" applyAlignment="1" applyProtection="1">
      <alignment horizontal="left" vertical="center" wrapText="1"/>
    </xf>
    <xf numFmtId="0" fontId="6" fillId="2" borderId="2" xfId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2" borderId="3" xfId="1" applyFont="1" applyFill="1" applyBorder="1" applyAlignment="1" applyProtection="1">
      <alignment horizontal="right" vertical="center" wrapText="1"/>
    </xf>
    <xf numFmtId="0" fontId="5" fillId="2" borderId="4" xfId="1" applyFont="1" applyFill="1" applyBorder="1" applyAlignment="1" applyProtection="1">
      <alignment horizontal="right" vertical="center" wrapText="1"/>
    </xf>
    <xf numFmtId="0" fontId="5" fillId="2" borderId="5" xfId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</cellXfs>
  <cellStyles count="3">
    <cellStyle name="Заголовок 3" xfId="1" builtinId="18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topLeftCell="A22" workbookViewId="0">
      <selection activeCell="F25" sqref="F25"/>
    </sheetView>
  </sheetViews>
  <sheetFormatPr defaultRowHeight="12.75" x14ac:dyDescent="0.2"/>
  <cols>
    <col min="1" max="1" width="6.5703125" style="10" customWidth="1"/>
    <col min="2" max="2" width="34.42578125" style="28" customWidth="1"/>
    <col min="3" max="3" width="37.140625" style="29" customWidth="1"/>
    <col min="4" max="4" width="9.42578125" style="30" customWidth="1"/>
    <col min="5" max="5" width="9.140625" style="30"/>
    <col min="6" max="6" width="12.42578125" style="30" customWidth="1"/>
    <col min="7" max="7" width="15.140625" style="30" customWidth="1"/>
    <col min="8" max="16384" width="9.140625" style="10"/>
  </cols>
  <sheetData>
    <row r="1" spans="1:7" x14ac:dyDescent="0.2">
      <c r="A1" s="45" t="s">
        <v>92</v>
      </c>
      <c r="B1" s="45"/>
      <c r="C1" s="45"/>
      <c r="D1" s="45"/>
      <c r="E1" s="45"/>
      <c r="F1" s="45"/>
      <c r="G1" s="45"/>
    </row>
    <row r="3" spans="1:7" x14ac:dyDescent="0.2">
      <c r="A3" s="37" t="s">
        <v>112</v>
      </c>
      <c r="B3" s="37"/>
      <c r="C3" s="37"/>
      <c r="D3" s="37"/>
      <c r="E3" s="37"/>
      <c r="F3" s="37"/>
      <c r="G3" s="37"/>
    </row>
    <row r="5" spans="1:7" x14ac:dyDescent="0.2">
      <c r="A5" s="47" t="s">
        <v>43</v>
      </c>
      <c r="B5" s="48" t="s">
        <v>65</v>
      </c>
      <c r="C5" s="48" t="s">
        <v>2</v>
      </c>
      <c r="D5" s="41" t="s">
        <v>8</v>
      </c>
      <c r="E5" s="41" t="s">
        <v>3</v>
      </c>
      <c r="F5" s="49" t="s">
        <v>0</v>
      </c>
      <c r="G5" s="41" t="s">
        <v>1</v>
      </c>
    </row>
    <row r="6" spans="1:7" x14ac:dyDescent="0.2">
      <c r="A6" s="47"/>
      <c r="B6" s="48"/>
      <c r="C6" s="48"/>
      <c r="D6" s="41"/>
      <c r="E6" s="41"/>
      <c r="F6" s="49"/>
      <c r="G6" s="41"/>
    </row>
    <row r="7" spans="1:7" ht="31.5" customHeight="1" x14ac:dyDescent="0.2">
      <c r="A7" s="4">
        <v>1</v>
      </c>
      <c r="B7" s="1" t="s">
        <v>107</v>
      </c>
      <c r="C7" s="11" t="s">
        <v>108</v>
      </c>
      <c r="D7" s="12" t="s">
        <v>4</v>
      </c>
      <c r="E7" s="4">
        <v>500</v>
      </c>
      <c r="F7" s="8">
        <v>40</v>
      </c>
      <c r="G7" s="9">
        <f>E7*F7</f>
        <v>20000</v>
      </c>
    </row>
    <row r="8" spans="1:7" ht="38.25" x14ac:dyDescent="0.2">
      <c r="A8" s="4">
        <v>2</v>
      </c>
      <c r="B8" s="1" t="s">
        <v>77</v>
      </c>
      <c r="C8" s="11" t="s">
        <v>106</v>
      </c>
      <c r="D8" s="13" t="s">
        <v>4</v>
      </c>
      <c r="E8" s="13">
        <v>2</v>
      </c>
      <c r="F8" s="8">
        <v>3000</v>
      </c>
      <c r="G8" s="9">
        <f t="shared" ref="G8:G41" si="0">E8*F8</f>
        <v>6000</v>
      </c>
    </row>
    <row r="9" spans="1:7" ht="36" customHeight="1" x14ac:dyDescent="0.2">
      <c r="A9" s="4">
        <v>3</v>
      </c>
      <c r="B9" s="1" t="s">
        <v>20</v>
      </c>
      <c r="C9" s="11" t="s">
        <v>105</v>
      </c>
      <c r="D9" s="12" t="s">
        <v>6</v>
      </c>
      <c r="E9" s="12">
        <v>300</v>
      </c>
      <c r="F9" s="8">
        <v>180</v>
      </c>
      <c r="G9" s="9">
        <f t="shared" si="0"/>
        <v>54000</v>
      </c>
    </row>
    <row r="10" spans="1:7" ht="36.75" customHeight="1" x14ac:dyDescent="0.2">
      <c r="A10" s="4">
        <v>4</v>
      </c>
      <c r="B10" s="14" t="s">
        <v>82</v>
      </c>
      <c r="C10" s="15" t="s">
        <v>81</v>
      </c>
      <c r="D10" s="16" t="s">
        <v>52</v>
      </c>
      <c r="E10" s="16">
        <v>20</v>
      </c>
      <c r="F10" s="17">
        <v>300</v>
      </c>
      <c r="G10" s="9">
        <f t="shared" si="0"/>
        <v>6000</v>
      </c>
    </row>
    <row r="11" spans="1:7" ht="38.25" x14ac:dyDescent="0.2">
      <c r="A11" s="4">
        <v>5</v>
      </c>
      <c r="B11" s="5" t="s">
        <v>21</v>
      </c>
      <c r="C11" s="18" t="s">
        <v>72</v>
      </c>
      <c r="D11" s="12" t="s">
        <v>19</v>
      </c>
      <c r="E11" s="7">
        <v>2</v>
      </c>
      <c r="F11" s="8">
        <v>10000</v>
      </c>
      <c r="G11" s="9">
        <f t="shared" si="0"/>
        <v>20000</v>
      </c>
    </row>
    <row r="12" spans="1:7" ht="30" customHeight="1" x14ac:dyDescent="0.2">
      <c r="A12" s="4">
        <v>6</v>
      </c>
      <c r="B12" s="1" t="s">
        <v>59</v>
      </c>
      <c r="C12" s="19" t="s">
        <v>22</v>
      </c>
      <c r="D12" s="4" t="s">
        <v>4</v>
      </c>
      <c r="E12" s="4">
        <v>10</v>
      </c>
      <c r="F12" s="8">
        <v>120</v>
      </c>
      <c r="G12" s="9">
        <f t="shared" si="0"/>
        <v>1200</v>
      </c>
    </row>
    <row r="13" spans="1:7" ht="25.5" x14ac:dyDescent="0.2">
      <c r="A13" s="4">
        <v>7</v>
      </c>
      <c r="B13" s="1" t="s">
        <v>47</v>
      </c>
      <c r="C13" s="19" t="s">
        <v>71</v>
      </c>
      <c r="D13" s="6" t="s">
        <v>19</v>
      </c>
      <c r="E13" s="7">
        <v>10</v>
      </c>
      <c r="F13" s="8">
        <v>800</v>
      </c>
      <c r="G13" s="9">
        <f t="shared" si="0"/>
        <v>8000</v>
      </c>
    </row>
    <row r="14" spans="1:7" ht="30.75" customHeight="1" x14ac:dyDescent="0.2">
      <c r="A14" s="4">
        <v>8</v>
      </c>
      <c r="B14" s="5" t="s">
        <v>24</v>
      </c>
      <c r="C14" s="18" t="s">
        <v>48</v>
      </c>
      <c r="D14" s="6" t="s">
        <v>52</v>
      </c>
      <c r="E14" s="7">
        <v>3</v>
      </c>
      <c r="F14" s="8">
        <v>3200</v>
      </c>
      <c r="G14" s="9">
        <f t="shared" si="0"/>
        <v>9600</v>
      </c>
    </row>
    <row r="15" spans="1:7" ht="42.75" customHeight="1" x14ac:dyDescent="0.2">
      <c r="A15" s="4">
        <v>9</v>
      </c>
      <c r="B15" s="5" t="s">
        <v>25</v>
      </c>
      <c r="C15" s="18" t="s">
        <v>49</v>
      </c>
      <c r="D15" s="6" t="s">
        <v>4</v>
      </c>
      <c r="E15" s="7">
        <v>4</v>
      </c>
      <c r="F15" s="8">
        <v>3920</v>
      </c>
      <c r="G15" s="9">
        <f t="shared" si="0"/>
        <v>15680</v>
      </c>
    </row>
    <row r="16" spans="1:7" ht="30.75" customHeight="1" x14ac:dyDescent="0.2">
      <c r="A16" s="4">
        <v>10</v>
      </c>
      <c r="B16" s="5" t="s">
        <v>70</v>
      </c>
      <c r="C16" s="18" t="s">
        <v>60</v>
      </c>
      <c r="D16" s="20" t="s">
        <v>4</v>
      </c>
      <c r="E16" s="7">
        <v>4</v>
      </c>
      <c r="F16" s="8">
        <v>7500</v>
      </c>
      <c r="G16" s="9">
        <f t="shared" si="0"/>
        <v>30000</v>
      </c>
    </row>
    <row r="17" spans="1:7" ht="25.5" x14ac:dyDescent="0.2">
      <c r="A17" s="4">
        <v>11</v>
      </c>
      <c r="B17" s="5" t="s">
        <v>26</v>
      </c>
      <c r="C17" s="18" t="s">
        <v>50</v>
      </c>
      <c r="D17" s="6" t="s">
        <v>4</v>
      </c>
      <c r="E17" s="7">
        <v>1</v>
      </c>
      <c r="F17" s="8">
        <v>3200</v>
      </c>
      <c r="G17" s="9">
        <f t="shared" si="0"/>
        <v>3200</v>
      </c>
    </row>
    <row r="18" spans="1:7" ht="26.25" customHeight="1" x14ac:dyDescent="0.2">
      <c r="A18" s="4">
        <v>12</v>
      </c>
      <c r="B18" s="5" t="s">
        <v>27</v>
      </c>
      <c r="C18" s="18" t="s">
        <v>76</v>
      </c>
      <c r="D18" s="6" t="s">
        <v>4</v>
      </c>
      <c r="E18" s="7">
        <v>1</v>
      </c>
      <c r="F18" s="8">
        <v>7000</v>
      </c>
      <c r="G18" s="9">
        <f t="shared" si="0"/>
        <v>7000</v>
      </c>
    </row>
    <row r="19" spans="1:7" ht="38.25" x14ac:dyDescent="0.2">
      <c r="A19" s="4">
        <v>13</v>
      </c>
      <c r="B19" s="5" t="s">
        <v>28</v>
      </c>
      <c r="C19" s="18" t="s">
        <v>51</v>
      </c>
      <c r="D19" s="6" t="s">
        <v>4</v>
      </c>
      <c r="E19" s="7">
        <v>8</v>
      </c>
      <c r="F19" s="8">
        <v>7000</v>
      </c>
      <c r="G19" s="9">
        <f t="shared" si="0"/>
        <v>56000</v>
      </c>
    </row>
    <row r="20" spans="1:7" ht="145.5" customHeight="1" x14ac:dyDescent="0.2">
      <c r="A20" s="4">
        <v>14</v>
      </c>
      <c r="B20" s="1" t="s">
        <v>66</v>
      </c>
      <c r="C20" s="15" t="s">
        <v>61</v>
      </c>
      <c r="D20" s="12" t="s">
        <v>5</v>
      </c>
      <c r="E20" s="8">
        <v>1</v>
      </c>
      <c r="F20" s="8">
        <v>12000</v>
      </c>
      <c r="G20" s="9">
        <f t="shared" si="0"/>
        <v>12000</v>
      </c>
    </row>
    <row r="21" spans="1:7" ht="50.25" customHeight="1" x14ac:dyDescent="0.2">
      <c r="A21" s="4">
        <v>15</v>
      </c>
      <c r="B21" s="1" t="s">
        <v>29</v>
      </c>
      <c r="C21" s="11" t="s">
        <v>94</v>
      </c>
      <c r="D21" s="12" t="s">
        <v>4</v>
      </c>
      <c r="E21" s="12">
        <v>10</v>
      </c>
      <c r="F21" s="8">
        <v>2000</v>
      </c>
      <c r="G21" s="9">
        <f t="shared" si="0"/>
        <v>20000</v>
      </c>
    </row>
    <row r="22" spans="1:7" ht="33" customHeight="1" x14ac:dyDescent="0.2">
      <c r="A22" s="4">
        <v>16</v>
      </c>
      <c r="B22" s="1" t="s">
        <v>62</v>
      </c>
      <c r="C22" s="11" t="s">
        <v>95</v>
      </c>
      <c r="D22" s="12" t="s">
        <v>4</v>
      </c>
      <c r="E22" s="12">
        <v>10</v>
      </c>
      <c r="F22" s="8">
        <v>1000</v>
      </c>
      <c r="G22" s="9">
        <f t="shared" si="0"/>
        <v>10000</v>
      </c>
    </row>
    <row r="23" spans="1:7" ht="31.5" customHeight="1" x14ac:dyDescent="0.2">
      <c r="A23" s="4">
        <v>17</v>
      </c>
      <c r="B23" s="1" t="s">
        <v>30</v>
      </c>
      <c r="C23" s="11" t="s">
        <v>93</v>
      </c>
      <c r="D23" s="12" t="s">
        <v>19</v>
      </c>
      <c r="E23" s="12">
        <v>1</v>
      </c>
      <c r="F23" s="8">
        <v>2000</v>
      </c>
      <c r="G23" s="9">
        <f t="shared" si="0"/>
        <v>2000</v>
      </c>
    </row>
    <row r="24" spans="1:7" ht="34.5" customHeight="1" x14ac:dyDescent="0.2">
      <c r="A24" s="4">
        <v>18</v>
      </c>
      <c r="B24" s="1" t="s">
        <v>31</v>
      </c>
      <c r="C24" s="11" t="s">
        <v>96</v>
      </c>
      <c r="D24" s="12" t="s">
        <v>4</v>
      </c>
      <c r="E24" s="12">
        <v>1000</v>
      </c>
      <c r="F24" s="8">
        <v>65</v>
      </c>
      <c r="G24" s="9">
        <f t="shared" si="0"/>
        <v>65000</v>
      </c>
    </row>
    <row r="25" spans="1:7" ht="42.75" customHeight="1" x14ac:dyDescent="0.2">
      <c r="A25" s="4">
        <v>19</v>
      </c>
      <c r="B25" s="21" t="s">
        <v>32</v>
      </c>
      <c r="C25" s="22" t="s">
        <v>63</v>
      </c>
      <c r="D25" s="12" t="s">
        <v>4</v>
      </c>
      <c r="E25" s="12">
        <v>500</v>
      </c>
      <c r="F25" s="8">
        <v>70</v>
      </c>
      <c r="G25" s="9">
        <f t="shared" si="0"/>
        <v>35000</v>
      </c>
    </row>
    <row r="26" spans="1:7" ht="48" customHeight="1" x14ac:dyDescent="0.2">
      <c r="A26" s="4">
        <v>20</v>
      </c>
      <c r="B26" s="1" t="s">
        <v>33</v>
      </c>
      <c r="C26" s="11" t="s">
        <v>89</v>
      </c>
      <c r="D26" s="12" t="s">
        <v>19</v>
      </c>
      <c r="E26" s="12">
        <v>18</v>
      </c>
      <c r="F26" s="8">
        <v>7200</v>
      </c>
      <c r="G26" s="9">
        <f t="shared" si="0"/>
        <v>129600</v>
      </c>
    </row>
    <row r="27" spans="1:7" ht="20.25" customHeight="1" x14ac:dyDescent="0.2">
      <c r="A27" s="4">
        <v>21</v>
      </c>
      <c r="B27" s="1" t="s">
        <v>34</v>
      </c>
      <c r="C27" s="11" t="s">
        <v>69</v>
      </c>
      <c r="D27" s="12" t="s">
        <v>19</v>
      </c>
      <c r="E27" s="12">
        <v>10</v>
      </c>
      <c r="F27" s="8">
        <v>3400</v>
      </c>
      <c r="G27" s="9">
        <f t="shared" si="0"/>
        <v>34000</v>
      </c>
    </row>
    <row r="28" spans="1:7" ht="32.25" customHeight="1" x14ac:dyDescent="0.2">
      <c r="A28" s="4">
        <v>22</v>
      </c>
      <c r="B28" s="1" t="s">
        <v>35</v>
      </c>
      <c r="C28" s="11" t="s">
        <v>68</v>
      </c>
      <c r="D28" s="12" t="s">
        <v>19</v>
      </c>
      <c r="E28" s="12">
        <v>10</v>
      </c>
      <c r="F28" s="8">
        <v>2800</v>
      </c>
      <c r="G28" s="9">
        <f t="shared" si="0"/>
        <v>28000</v>
      </c>
    </row>
    <row r="29" spans="1:7" ht="20.25" customHeight="1" x14ac:dyDescent="0.2">
      <c r="A29" s="4">
        <v>23</v>
      </c>
      <c r="B29" s="1" t="s">
        <v>36</v>
      </c>
      <c r="C29" s="11" t="s">
        <v>67</v>
      </c>
      <c r="D29" s="12" t="s">
        <v>19</v>
      </c>
      <c r="E29" s="12">
        <v>10</v>
      </c>
      <c r="F29" s="8">
        <v>2800</v>
      </c>
      <c r="G29" s="9">
        <f t="shared" si="0"/>
        <v>28000</v>
      </c>
    </row>
    <row r="30" spans="1:7" x14ac:dyDescent="0.2">
      <c r="A30" s="4">
        <v>24</v>
      </c>
      <c r="B30" s="1" t="s">
        <v>37</v>
      </c>
      <c r="C30" s="11" t="s">
        <v>53</v>
      </c>
      <c r="D30" s="12" t="s">
        <v>4</v>
      </c>
      <c r="E30" s="12">
        <v>4</v>
      </c>
      <c r="F30" s="8">
        <v>52000</v>
      </c>
      <c r="G30" s="9">
        <f t="shared" si="0"/>
        <v>208000</v>
      </c>
    </row>
    <row r="31" spans="1:7" x14ac:dyDescent="0.2">
      <c r="A31" s="4">
        <v>25</v>
      </c>
      <c r="B31" s="1" t="s">
        <v>38</v>
      </c>
      <c r="C31" s="11" t="s">
        <v>54</v>
      </c>
      <c r="D31" s="12" t="s">
        <v>4</v>
      </c>
      <c r="E31" s="12">
        <v>4</v>
      </c>
      <c r="F31" s="8">
        <v>52000</v>
      </c>
      <c r="G31" s="9">
        <f t="shared" si="0"/>
        <v>208000</v>
      </c>
    </row>
    <row r="32" spans="1:7" x14ac:dyDescent="0.2">
      <c r="A32" s="4">
        <v>26</v>
      </c>
      <c r="B32" s="1" t="s">
        <v>39</v>
      </c>
      <c r="C32" s="11" t="s">
        <v>55</v>
      </c>
      <c r="D32" s="12" t="s">
        <v>4</v>
      </c>
      <c r="E32" s="12">
        <v>4</v>
      </c>
      <c r="F32" s="8">
        <v>55000</v>
      </c>
      <c r="G32" s="9">
        <f t="shared" si="0"/>
        <v>220000</v>
      </c>
    </row>
    <row r="33" spans="1:7" x14ac:dyDescent="0.2">
      <c r="A33" s="4">
        <v>27</v>
      </c>
      <c r="B33" s="1" t="s">
        <v>40</v>
      </c>
      <c r="C33" s="11" t="s">
        <v>56</v>
      </c>
      <c r="D33" s="12" t="s">
        <v>4</v>
      </c>
      <c r="E33" s="12">
        <v>4</v>
      </c>
      <c r="F33" s="8">
        <v>55000</v>
      </c>
      <c r="G33" s="9">
        <f t="shared" si="0"/>
        <v>220000</v>
      </c>
    </row>
    <row r="34" spans="1:7" x14ac:dyDescent="0.2">
      <c r="A34" s="4">
        <v>28</v>
      </c>
      <c r="B34" s="1" t="s">
        <v>41</v>
      </c>
      <c r="C34" s="11" t="s">
        <v>57</v>
      </c>
      <c r="D34" s="12" t="s">
        <v>4</v>
      </c>
      <c r="E34" s="12">
        <v>4</v>
      </c>
      <c r="F34" s="8">
        <v>55000</v>
      </c>
      <c r="G34" s="9">
        <f t="shared" si="0"/>
        <v>220000</v>
      </c>
    </row>
    <row r="35" spans="1:7" x14ac:dyDescent="0.2">
      <c r="A35" s="4">
        <v>29</v>
      </c>
      <c r="B35" s="1" t="s">
        <v>42</v>
      </c>
      <c r="C35" s="11" t="s">
        <v>58</v>
      </c>
      <c r="D35" s="12" t="s">
        <v>4</v>
      </c>
      <c r="E35" s="12">
        <v>4</v>
      </c>
      <c r="F35" s="8">
        <v>65000</v>
      </c>
      <c r="G35" s="9">
        <f t="shared" si="0"/>
        <v>260000</v>
      </c>
    </row>
    <row r="36" spans="1:7" ht="27" customHeight="1" x14ac:dyDescent="0.2">
      <c r="A36" s="4">
        <v>31</v>
      </c>
      <c r="B36" s="1" t="s">
        <v>78</v>
      </c>
      <c r="C36" s="11" t="s">
        <v>79</v>
      </c>
      <c r="D36" s="12" t="s">
        <v>19</v>
      </c>
      <c r="E36" s="12">
        <v>50</v>
      </c>
      <c r="F36" s="8">
        <v>5800</v>
      </c>
      <c r="G36" s="9">
        <f t="shared" si="0"/>
        <v>290000</v>
      </c>
    </row>
    <row r="37" spans="1:7" ht="31.5" customHeight="1" x14ac:dyDescent="0.2">
      <c r="A37" s="4">
        <v>32</v>
      </c>
      <c r="B37" s="1" t="s">
        <v>78</v>
      </c>
      <c r="C37" s="11" t="s">
        <v>98</v>
      </c>
      <c r="D37" s="12" t="s">
        <v>19</v>
      </c>
      <c r="E37" s="12">
        <v>30</v>
      </c>
      <c r="F37" s="8">
        <v>4750</v>
      </c>
      <c r="G37" s="9">
        <f t="shared" si="0"/>
        <v>142500</v>
      </c>
    </row>
    <row r="38" spans="1:7" ht="42" customHeight="1" x14ac:dyDescent="0.2">
      <c r="A38" s="4">
        <v>33</v>
      </c>
      <c r="B38" s="1" t="s">
        <v>80</v>
      </c>
      <c r="C38" s="11" t="s">
        <v>99</v>
      </c>
      <c r="D38" s="12" t="s">
        <v>19</v>
      </c>
      <c r="E38" s="12">
        <v>1</v>
      </c>
      <c r="F38" s="8">
        <v>3000</v>
      </c>
      <c r="G38" s="9">
        <f t="shared" si="0"/>
        <v>3000</v>
      </c>
    </row>
    <row r="39" spans="1:7" ht="33.75" customHeight="1" x14ac:dyDescent="0.2">
      <c r="A39" s="4">
        <v>34</v>
      </c>
      <c r="B39" s="1" t="s">
        <v>83</v>
      </c>
      <c r="C39" s="11" t="s">
        <v>84</v>
      </c>
      <c r="D39" s="12" t="s">
        <v>4</v>
      </c>
      <c r="E39" s="12">
        <v>12</v>
      </c>
      <c r="F39" s="8">
        <v>2350</v>
      </c>
      <c r="G39" s="9">
        <f t="shared" si="0"/>
        <v>28200</v>
      </c>
    </row>
    <row r="40" spans="1:7" ht="24" customHeight="1" x14ac:dyDescent="0.2">
      <c r="A40" s="4">
        <v>35</v>
      </c>
      <c r="B40" s="1" t="s">
        <v>85</v>
      </c>
      <c r="C40" s="11" t="s">
        <v>86</v>
      </c>
      <c r="D40" s="12" t="s">
        <v>4</v>
      </c>
      <c r="E40" s="12">
        <v>5</v>
      </c>
      <c r="F40" s="8">
        <v>2470</v>
      </c>
      <c r="G40" s="9">
        <f t="shared" si="0"/>
        <v>12350</v>
      </c>
    </row>
    <row r="41" spans="1:7" ht="38.25" x14ac:dyDescent="0.2">
      <c r="A41" s="4">
        <v>37</v>
      </c>
      <c r="B41" s="25" t="s">
        <v>87</v>
      </c>
      <c r="C41" s="23" t="s">
        <v>97</v>
      </c>
      <c r="D41" s="24" t="s">
        <v>5</v>
      </c>
      <c r="E41" s="24">
        <v>1</v>
      </c>
      <c r="F41" s="35">
        <v>2100</v>
      </c>
      <c r="G41" s="9">
        <f t="shared" si="0"/>
        <v>2100</v>
      </c>
    </row>
    <row r="42" spans="1:7" ht="28.5" customHeight="1" x14ac:dyDescent="0.2">
      <c r="A42" s="26"/>
      <c r="B42" s="42" t="s">
        <v>46</v>
      </c>
      <c r="C42" s="43"/>
      <c r="D42" s="43"/>
      <c r="E42" s="43"/>
      <c r="F42" s="44"/>
      <c r="G42" s="27">
        <f>SUM(G7:G41)</f>
        <v>2414430</v>
      </c>
    </row>
    <row r="44" spans="1:7" ht="21.75" customHeight="1" x14ac:dyDescent="0.2">
      <c r="A44" s="46" t="s">
        <v>100</v>
      </c>
      <c r="B44" s="46"/>
      <c r="C44" s="46"/>
      <c r="D44" s="46"/>
      <c r="E44" s="46"/>
      <c r="F44" s="46"/>
      <c r="G44" s="46"/>
    </row>
    <row r="46" spans="1:7" ht="25.5" x14ac:dyDescent="0.2">
      <c r="A46" s="2" t="s">
        <v>43</v>
      </c>
      <c r="B46" s="2" t="s">
        <v>64</v>
      </c>
      <c r="C46" s="2" t="s">
        <v>7</v>
      </c>
      <c r="D46" s="2" t="s">
        <v>8</v>
      </c>
      <c r="E46" s="2" t="s">
        <v>3</v>
      </c>
      <c r="F46" s="2" t="s">
        <v>0</v>
      </c>
      <c r="G46" s="2" t="s">
        <v>1</v>
      </c>
    </row>
    <row r="47" spans="1:7" ht="25.5" customHeight="1" x14ac:dyDescent="0.2">
      <c r="A47" s="12">
        <v>38</v>
      </c>
      <c r="B47" s="1" t="s">
        <v>13</v>
      </c>
      <c r="C47" s="1" t="s">
        <v>14</v>
      </c>
      <c r="D47" s="12" t="s">
        <v>10</v>
      </c>
      <c r="E47" s="32">
        <v>7000</v>
      </c>
      <c r="F47" s="8">
        <v>51.46</v>
      </c>
      <c r="G47" s="8">
        <f>E47*F47</f>
        <v>360220</v>
      </c>
    </row>
    <row r="48" spans="1:7" ht="21.75" customHeight="1" x14ac:dyDescent="0.2">
      <c r="A48" s="12">
        <v>39</v>
      </c>
      <c r="B48" s="1" t="s">
        <v>15</v>
      </c>
      <c r="C48" s="1" t="s">
        <v>16</v>
      </c>
      <c r="D48" s="12" t="s">
        <v>9</v>
      </c>
      <c r="E48" s="32">
        <v>200</v>
      </c>
      <c r="F48" s="8">
        <v>123.52</v>
      </c>
      <c r="G48" s="8">
        <f t="shared" ref="G48:G53" si="1">E48*F48</f>
        <v>24704</v>
      </c>
    </row>
    <row r="49" spans="1:7" ht="23.25" customHeight="1" x14ac:dyDescent="0.2">
      <c r="A49" s="12">
        <v>40</v>
      </c>
      <c r="B49" s="1" t="s">
        <v>110</v>
      </c>
      <c r="C49" s="1" t="s">
        <v>109</v>
      </c>
      <c r="D49" s="12" t="s">
        <v>4</v>
      </c>
      <c r="E49" s="32">
        <v>5</v>
      </c>
      <c r="F49" s="8">
        <v>1650.54</v>
      </c>
      <c r="G49" s="8">
        <f t="shared" si="1"/>
        <v>8252.7000000000007</v>
      </c>
    </row>
    <row r="50" spans="1:7" ht="28.5" customHeight="1" x14ac:dyDescent="0.2">
      <c r="A50" s="12">
        <v>41</v>
      </c>
      <c r="B50" s="1" t="s">
        <v>44</v>
      </c>
      <c r="C50" s="1" t="s">
        <v>17</v>
      </c>
      <c r="D50" s="12" t="s">
        <v>12</v>
      </c>
      <c r="E50" s="32">
        <v>160</v>
      </c>
      <c r="F50" s="8">
        <v>582.91999999999996</v>
      </c>
      <c r="G50" s="8">
        <f t="shared" si="1"/>
        <v>93267.199999999997</v>
      </c>
    </row>
    <row r="51" spans="1:7" ht="24" customHeight="1" x14ac:dyDescent="0.2">
      <c r="A51" s="12">
        <v>42</v>
      </c>
      <c r="B51" s="1" t="s">
        <v>11</v>
      </c>
      <c r="C51" s="1" t="s">
        <v>101</v>
      </c>
      <c r="D51" s="12" t="s">
        <v>12</v>
      </c>
      <c r="E51" s="32">
        <v>2</v>
      </c>
      <c r="F51" s="8">
        <v>167.64</v>
      </c>
      <c r="G51" s="8">
        <f t="shared" si="1"/>
        <v>335.28</v>
      </c>
    </row>
    <row r="52" spans="1:7" ht="20.25" customHeight="1" x14ac:dyDescent="0.2">
      <c r="A52" s="12">
        <v>43</v>
      </c>
      <c r="B52" s="1" t="s">
        <v>90</v>
      </c>
      <c r="C52" s="1" t="s">
        <v>91</v>
      </c>
      <c r="D52" s="12" t="s">
        <v>12</v>
      </c>
      <c r="E52" s="32">
        <v>200</v>
      </c>
      <c r="F52" s="8">
        <v>400</v>
      </c>
      <c r="G52" s="8">
        <f t="shared" si="1"/>
        <v>80000</v>
      </c>
    </row>
    <row r="53" spans="1:7" ht="26.25" customHeight="1" x14ac:dyDescent="0.2">
      <c r="A53" s="12">
        <v>44</v>
      </c>
      <c r="B53" s="1" t="s">
        <v>45</v>
      </c>
      <c r="C53" s="1" t="s">
        <v>18</v>
      </c>
      <c r="D53" s="12" t="s">
        <v>12</v>
      </c>
      <c r="E53" s="32">
        <v>48</v>
      </c>
      <c r="F53" s="8">
        <v>90</v>
      </c>
      <c r="G53" s="8">
        <f t="shared" si="1"/>
        <v>4320</v>
      </c>
    </row>
    <row r="54" spans="1:7" x14ac:dyDescent="0.2">
      <c r="A54" s="1"/>
      <c r="B54" s="42" t="s">
        <v>46</v>
      </c>
      <c r="C54" s="43"/>
      <c r="D54" s="43"/>
      <c r="E54" s="43"/>
      <c r="F54" s="44"/>
      <c r="G54" s="31">
        <f>SUM(G47:G53)</f>
        <v>571099.18000000005</v>
      </c>
    </row>
    <row r="56" spans="1:7" x14ac:dyDescent="0.2">
      <c r="A56" s="37"/>
      <c r="B56" s="37"/>
      <c r="C56" s="37"/>
      <c r="D56" s="37"/>
      <c r="E56" s="37"/>
      <c r="F56" s="37"/>
      <c r="G56" s="37"/>
    </row>
    <row r="57" spans="1:7" ht="24" customHeight="1" x14ac:dyDescent="0.2">
      <c r="A57" s="3" t="s">
        <v>43</v>
      </c>
      <c r="B57" s="3" t="s">
        <v>73</v>
      </c>
      <c r="C57" s="3" t="s">
        <v>74</v>
      </c>
      <c r="D57" s="3" t="s">
        <v>75</v>
      </c>
      <c r="E57" s="3" t="s">
        <v>3</v>
      </c>
      <c r="F57" s="3" t="s">
        <v>88</v>
      </c>
      <c r="G57" s="3" t="s">
        <v>1</v>
      </c>
    </row>
    <row r="58" spans="1:7" ht="30.75" customHeight="1" x14ac:dyDescent="0.2">
      <c r="A58" s="4">
        <v>45</v>
      </c>
      <c r="B58" s="5" t="s">
        <v>102</v>
      </c>
      <c r="C58" s="5" t="s">
        <v>104</v>
      </c>
      <c r="D58" s="6" t="s">
        <v>12</v>
      </c>
      <c r="E58" s="7">
        <v>5</v>
      </c>
      <c r="F58" s="8">
        <v>2000</v>
      </c>
      <c r="G58" s="9">
        <f>E58*F58</f>
        <v>10000</v>
      </c>
    </row>
    <row r="59" spans="1:7" ht="63" customHeight="1" x14ac:dyDescent="0.2">
      <c r="A59" s="4">
        <v>46</v>
      </c>
      <c r="B59" s="5" t="s">
        <v>23</v>
      </c>
      <c r="C59" s="5" t="s">
        <v>103</v>
      </c>
      <c r="D59" s="6" t="s">
        <v>12</v>
      </c>
      <c r="E59" s="7">
        <v>1</v>
      </c>
      <c r="F59" s="8">
        <v>8000</v>
      </c>
      <c r="G59" s="9">
        <f>E59*F59</f>
        <v>8000</v>
      </c>
    </row>
    <row r="60" spans="1:7" ht="20.25" customHeight="1" x14ac:dyDescent="0.2">
      <c r="A60" s="38" t="s">
        <v>46</v>
      </c>
      <c r="B60" s="39"/>
      <c r="C60" s="39"/>
      <c r="D60" s="39"/>
      <c r="E60" s="39"/>
      <c r="F60" s="40"/>
      <c r="G60" s="33">
        <f>SUM(G58:G59)</f>
        <v>18000</v>
      </c>
    </row>
    <row r="61" spans="1:7" ht="19.5" customHeight="1" x14ac:dyDescent="0.2">
      <c r="A61" s="36" t="s">
        <v>111</v>
      </c>
      <c r="B61" s="36"/>
      <c r="C61" s="36"/>
      <c r="D61" s="36"/>
      <c r="E61" s="36"/>
      <c r="F61" s="36"/>
      <c r="G61" s="34">
        <f>G42+G54+G60</f>
        <v>3003529.18</v>
      </c>
    </row>
  </sheetData>
  <mergeCells count="15">
    <mergeCell ref="A3:G3"/>
    <mergeCell ref="A1:G1"/>
    <mergeCell ref="B54:F54"/>
    <mergeCell ref="A44:G44"/>
    <mergeCell ref="A5:A6"/>
    <mergeCell ref="B5:B6"/>
    <mergeCell ref="C5:C6"/>
    <mergeCell ref="D5:D6"/>
    <mergeCell ref="E5:E6"/>
    <mergeCell ref="F5:F6"/>
    <mergeCell ref="A61:F61"/>
    <mergeCell ref="A56:G56"/>
    <mergeCell ref="A60:F60"/>
    <mergeCell ref="G5:G6"/>
    <mergeCell ref="B42:F42"/>
  </mergeCells>
  <pageMargins left="0.7" right="0.7" top="0.75" bottom="0.75" header="0.3" footer="0.3"/>
  <pageSetup paperSize="256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ГОБМП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2021-05-24T12:09:35Z</dcterms:modified>
</cp:coreProperties>
</file>